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chofer\Dropbox\SCMT 3623\Case studies\"/>
    </mc:Choice>
  </mc:AlternateContent>
  <xr:revisionPtr revIDLastSave="0" documentId="13_ncr:1_{580EC3DA-5381-4016-BD33-5AC8173D7F2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Answers_Template" sheetId="3" r:id="rId1"/>
    <sheet name="CO_19_Template" sheetId="4" r:id="rId2"/>
  </sheets>
  <definedNames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Answers_Template!$B$1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15" i="4" l="1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</calcChain>
</file>

<file path=xl/sharedStrings.xml><?xml version="1.0" encoding="utf-8"?>
<sst xmlns="http://schemas.openxmlformats.org/spreadsheetml/2006/main" count="71" uniqueCount="71">
  <si>
    <t>Unit cost ($)</t>
  </si>
  <si>
    <t>Holding cost factor (%/month)</t>
  </si>
  <si>
    <t>Average lead time (in months)</t>
  </si>
  <si>
    <t>Std. deviation of lead time (in months)</t>
  </si>
  <si>
    <t>Order placement cost ($/order)</t>
  </si>
  <si>
    <t>HA-39</t>
  </si>
  <si>
    <t>HA-40</t>
  </si>
  <si>
    <t>HA-41</t>
  </si>
  <si>
    <t>HA-42</t>
  </si>
  <si>
    <t>HA-43</t>
  </si>
  <si>
    <t>HA-44</t>
  </si>
  <si>
    <t>HA-45</t>
  </si>
  <si>
    <t>HA-46</t>
  </si>
  <si>
    <t>HA-47</t>
  </si>
  <si>
    <t>HA-48</t>
  </si>
  <si>
    <t>HA-49</t>
  </si>
  <si>
    <t>HA-50</t>
  </si>
  <si>
    <t>HA-51</t>
  </si>
  <si>
    <t>XF-326</t>
  </si>
  <si>
    <t>XF-327</t>
  </si>
  <si>
    <t>XF-328</t>
  </si>
  <si>
    <t>XF-329</t>
  </si>
  <si>
    <t>XF-330</t>
  </si>
  <si>
    <t>XF-331</t>
  </si>
  <si>
    <t>XF-332</t>
  </si>
  <si>
    <t>XF-333</t>
  </si>
  <si>
    <t>XF-334</t>
  </si>
  <si>
    <t>XF-335</t>
  </si>
  <si>
    <t>XF-336</t>
  </si>
  <si>
    <t>SKU</t>
  </si>
  <si>
    <t>Stockout cost ($/unit, estimated)</t>
  </si>
  <si>
    <t>Q.8 Current overall cost penalty (%)</t>
  </si>
  <si>
    <t>Q.6 Optimal total logistics cost ($/month)</t>
  </si>
  <si>
    <t>Q.3 Current total cost ($/month)</t>
  </si>
  <si>
    <t>Q.1 Current in-stock rate (%)</t>
  </si>
  <si>
    <t>Q.2 Current fill rate (%)</t>
  </si>
  <si>
    <t>Current order quantity (units/order placement)</t>
  </si>
  <si>
    <t>Current safety stock</t>
  </si>
  <si>
    <t>(Please report the simple average of all the in-stock rates across *all* products)</t>
  </si>
  <si>
    <t>(Please report the simple average of all the fill rates across *all* products)</t>
  </si>
  <si>
    <t>(Please report the sum of total logistics costs across *all* products)</t>
  </si>
  <si>
    <t>(Please report the sum of total optimal logistics costs across *all* products)</t>
  </si>
  <si>
    <t>Q.9 Deviation of current total inventory from optimum (%)</t>
  </si>
  <si>
    <t>(Building on Q.7, please report the % cost increase relative to the optimum across *all* products)</t>
  </si>
  <si>
    <t>Q.5 Optimal total safety stock (units)</t>
  </si>
  <si>
    <t>Q.4 Optimal total cycle stock (units)</t>
  </si>
  <si>
    <t>(Please report the sum of cycle stocks across *all* products)</t>
  </si>
  <si>
    <t>(Please report the sum of safety stocks across *all* products)</t>
  </si>
  <si>
    <t>(Please report the total [sum of the] cost increases relative to the optimum across *all* products)</t>
  </si>
  <si>
    <t>Std. deviation of monthly demand</t>
  </si>
  <si>
    <t>January</t>
  </si>
  <si>
    <t>February</t>
  </si>
  <si>
    <t>Mean monthly demand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</si>
  <si>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</si>
  <si>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</si>
  <si>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</si>
  <si>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</si>
  <si>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</si>
  <si>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</si>
  <si>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</si>
  <si>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</si>
  <si>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</si>
  <si>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</si>
  <si>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CO_19</t>
  </si>
  <si>
    <t>Q.10 Current total cost penalty ($)/year</t>
  </si>
  <si>
    <t>(Building on Q.7, please report the total annual cost penalty across all SKUs and all four markets [assuming that the numbers for AZ, NV, and UT are the same as those for CO])</t>
  </si>
  <si>
    <t>Q.11 Return on investment</t>
  </si>
  <si>
    <t>Answers to Q.1-11</t>
  </si>
  <si>
    <t>(Please report the % deviation of total inventories from optimal inventories across *all* products; note: positive [negative] values imply that current inventories are greater [smaller] than optimal inventories)</t>
  </si>
  <si>
    <t>Q.7 Current cost penalty ($/month)</t>
  </si>
  <si>
    <t>(Building on Q.10 and given the consulting fee of $100,000, please calculate the ROI associated with GOLD Meal's hiring of you and your team as consultants)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</si>
</sst>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43" fontId="0" fillId="0" borderId="0" xfId="1" applyFont="1"/>
    <xf numFmtId="164" fontId="0" fillId="0" borderId="0" xfId="1" applyNumberFormat="1" applyFont="1"/>
    <xf numFmtId="0" fontId="0" fillId="0" borderId="1" xfId="0" applyBorder="1"/>
    <xf numFmtId="44" fontId="0" fillId="0" borderId="0" xfId="2" applyFont="1"/>
    <xf numFmtId="9" fontId="0" fillId="0" borderId="0" xfId="0" applyNumberFormat="1"/>
    <xf numFmtId="165" fontId="0" fillId="0" borderId="0" xfId="2" applyNumberFormat="1" applyFont="1"/>
    <xf numFmtId="164" fontId="0" fillId="0" borderId="1" xfId="1" applyNumberFormat="1" applyFont="1" applyBorder="1"/>
    <xf numFmtId="44" fontId="0" fillId="0" borderId="0" xfId="2" applyNumberFormat="1" applyFont="1"/>
    <xf numFmtId="0" fontId="2" fillId="2" borderId="1" xfId="0" applyFont="1" applyFill="1" applyBorder="1" applyAlignment="1">
      <alignment horizontal="center"/>
    </xf>
    <xf numFmtId="0" fontId="4" fillId="0" borderId="0" xfId="0" applyFont="1"/>
    <xf numFmtId="0" fontId="2" fillId="5" borderId="1" xfId="0" applyFont="1" applyFill="1" applyBorder="1" applyAlignment="1">
      <alignment horizontal="center"/>
    </xf>
    <xf numFmtId="0" fontId="4" fillId="3" borderId="4" xfId="0" applyFont="1" applyFill="1" applyBorder="1"/>
    <xf numFmtId="10" fontId="4" fillId="0" borderId="3" xfId="3" applyNumberFormat="1" applyFont="1" applyBorder="1"/>
    <xf numFmtId="165" fontId="4" fillId="0" borderId="3" xfId="2" applyNumberFormat="1" applyFont="1" applyBorder="1"/>
    <xf numFmtId="0" fontId="2" fillId="0" borderId="0" xfId="0" applyFont="1"/>
    <xf numFmtId="9" fontId="4" fillId="0" borderId="3" xfId="3" applyFont="1" applyBorder="1"/>
    <xf numFmtId="0" fontId="2" fillId="2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ill="1"/>
    <xf numFmtId="164" fontId="0" fillId="0" borderId="1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64" fontId="4" fillId="0" borderId="3" xfId="1" applyNumberFormat="1" applyFont="1" applyBorder="1"/>
    <xf numFmtId="0" fontId="5" fillId="0" borderId="1" xfId="0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 textRotation="90"/>
    </xf>
    <xf numFmtId="0" fontId="3" fillId="4" borderId="5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3"/>
  <sheetViews>
    <sheetView tabSelected="1" workbookViewId="0">
      <pane ySplit="1" topLeftCell="A2" activePane="bottomLeft" state="frozen"/>
      <selection activeCell="B28" sqref="B28"/>
      <selection pane="bottomLeft" sqref="A1:A13"/>
    </sheetView>
  </sheetViews>
  <sheetFormatPr defaultRowHeight="14.5" x14ac:dyDescent="0.35"/>
  <cols>
    <col min="1" max="1" width="6.54296875" bestFit="1" customWidth="1"/>
    <col min="2" max="2" width="53.81640625" bestFit="1" customWidth="1"/>
    <col min="3" max="26" width="10.54296875" customWidth="1"/>
  </cols>
  <sheetData>
    <row r="1" spans="1:26" ht="15.75" customHeight="1" thickBot="1" x14ac:dyDescent="0.4">
      <c r="A1" s="27" t="s">
        <v>67</v>
      </c>
      <c r="B1" s="12" t="s">
        <v>34</v>
      </c>
      <c r="C1" s="13"/>
      <c r="D1" s="28" t="s">
        <v>38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15" thickBot="1" x14ac:dyDescent="0.4">
      <c r="A2" s="27"/>
      <c r="B2" s="12" t="s">
        <v>35</v>
      </c>
      <c r="C2" s="13"/>
      <c r="D2" s="28" t="s">
        <v>39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15" thickBot="1" x14ac:dyDescent="0.4">
      <c r="A3" s="27"/>
      <c r="B3" s="12" t="s">
        <v>33</v>
      </c>
      <c r="C3" s="14"/>
      <c r="D3" s="28" t="s">
        <v>40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5" thickBot="1" x14ac:dyDescent="0.4">
      <c r="A4" s="27"/>
      <c r="B4" s="10"/>
      <c r="C4" s="15"/>
    </row>
    <row r="5" spans="1:26" ht="15" thickBot="1" x14ac:dyDescent="0.4">
      <c r="A5" s="27"/>
      <c r="B5" s="12" t="s">
        <v>45</v>
      </c>
      <c r="C5" s="23"/>
      <c r="D5" s="28" t="s">
        <v>46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6" ht="15" thickBot="1" x14ac:dyDescent="0.4">
      <c r="A6" s="27"/>
      <c r="B6" s="12" t="s">
        <v>44</v>
      </c>
      <c r="C6" s="23"/>
      <c r="D6" s="28" t="s">
        <v>47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6" ht="15" thickBot="1" x14ac:dyDescent="0.4">
      <c r="A7" s="27"/>
      <c r="B7" s="12" t="s">
        <v>32</v>
      </c>
      <c r="C7" s="14"/>
      <c r="D7" s="28" t="s">
        <v>41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ht="15" thickBot="1" x14ac:dyDescent="0.4">
      <c r="A8" s="27"/>
      <c r="B8" s="10"/>
      <c r="C8" s="15"/>
    </row>
    <row r="9" spans="1:26" ht="15" thickBot="1" x14ac:dyDescent="0.4">
      <c r="A9" s="27"/>
      <c r="B9" s="12" t="s">
        <v>69</v>
      </c>
      <c r="C9" s="14"/>
      <c r="D9" s="28" t="s">
        <v>48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15" thickBot="1" x14ac:dyDescent="0.4">
      <c r="A10" s="27"/>
      <c r="B10" s="12" t="s">
        <v>31</v>
      </c>
      <c r="C10" s="16"/>
      <c r="D10" s="28" t="s">
        <v>43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ht="15" thickBot="1" x14ac:dyDescent="0.4">
      <c r="A11" s="27"/>
      <c r="B11" s="12" t="s">
        <v>42</v>
      </c>
      <c r="C11" s="16"/>
      <c r="D11" s="28" t="s">
        <v>68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15" thickBot="1" x14ac:dyDescent="0.4">
      <c r="A12" s="27"/>
      <c r="B12" s="12" t="s">
        <v>64</v>
      </c>
      <c r="C12" s="14"/>
      <c r="D12" s="28" t="s">
        <v>65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15" thickBot="1" x14ac:dyDescent="0.4">
      <c r="A13" s="27"/>
      <c r="B13" s="12" t="s">
        <v>66</v>
      </c>
      <c r="C13" s="16"/>
      <c r="D13" s="28" t="s">
        <v>70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</sheetData>
  <mergeCells count="12">
    <mergeCell ref="A1:A13"/>
    <mergeCell ref="D12:Z12"/>
    <mergeCell ref="D13:Z13"/>
    <mergeCell ref="D1:Z1"/>
    <mergeCell ref="D2:Z2"/>
    <mergeCell ref="D3:Z3"/>
    <mergeCell ref="D5:Z5"/>
    <mergeCell ref="D6:Z6"/>
    <mergeCell ref="D7:Z7"/>
    <mergeCell ref="D9:Z9"/>
    <mergeCell ref="D10:Z10"/>
    <mergeCell ref="D11:Z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23"/>
  <sheetViews>
    <sheetView workbookViewId="0">
      <pane ySplit="1" topLeftCell="A2" activePane="bottomLeft" state="frozen"/>
      <selection activeCell="B28" sqref="B28"/>
      <selection pane="bottomLeft"/>
    </sheetView>
  </sheetViews>
  <sheetFormatPr defaultRowHeight="14.5" x14ac:dyDescent="0.35"/>
  <cols>
    <col min="1" max="1" width="6.54296875" bestFit="1" customWidth="1"/>
    <col min="2" max="2" width="49" bestFit="1" customWidth="1"/>
    <col min="3" max="26" width="10.54296875" customWidth="1"/>
  </cols>
  <sheetData>
    <row r="1" spans="1:26" x14ac:dyDescent="0.35">
      <c r="A1" s="15" t="s">
        <v>63</v>
      </c>
      <c r="B1" s="24" t="s">
        <v>29</v>
      </c>
      <c r="C1" s="9" t="s">
        <v>5</v>
      </c>
      <c r="D1" s="9" t="s">
        <v>6</v>
      </c>
      <c r="E1" s="9" t="s">
        <v>7</v>
      </c>
      <c r="F1" s="9" t="s">
        <v>8</v>
      </c>
      <c r="G1" s="9" t="s">
        <v>9</v>
      </c>
      <c r="H1" s="9" t="s">
        <v>10</v>
      </c>
      <c r="I1" s="9" t="s">
        <v>11</v>
      </c>
      <c r="J1" s="9" t="s">
        <v>12</v>
      </c>
      <c r="K1" s="9" t="s">
        <v>13</v>
      </c>
      <c r="L1" s="9" t="s">
        <v>14</v>
      </c>
      <c r="M1" s="9" t="s">
        <v>15</v>
      </c>
      <c r="N1" s="17" t="s">
        <v>16</v>
      </c>
      <c r="O1" s="17" t="s">
        <v>17</v>
      </c>
      <c r="P1" s="18" t="s">
        <v>18</v>
      </c>
      <c r="Q1" s="11" t="s">
        <v>19</v>
      </c>
      <c r="R1" s="11" t="s">
        <v>20</v>
      </c>
      <c r="S1" s="11" t="s">
        <v>21</v>
      </c>
      <c r="T1" s="11" t="s">
        <v>22</v>
      </c>
      <c r="U1" s="11" t="s">
        <v>23</v>
      </c>
      <c r="V1" s="11" t="s">
        <v>24</v>
      </c>
      <c r="W1" s="11" t="s">
        <v>25</v>
      </c>
      <c r="X1" s="11" t="s">
        <v>26</v>
      </c>
      <c r="Y1" s="11" t="s">
        <v>27</v>
      </c>
      <c r="Z1" s="11" t="s">
        <v>28</v>
      </c>
    </row>
    <row r="2" spans="1:26" s="20" customFormat="1" x14ac:dyDescent="0.35">
      <c r="B2" s="25" t="s">
        <v>50</v>
      </c>
      <c r="C2" s="19">
        <v>294</v>
      </c>
      <c r="D2" s="22">
        <v>264</v>
      </c>
      <c r="E2" s="22">
        <v>252</v>
      </c>
      <c r="F2" s="22">
        <v>285</v>
      </c>
      <c r="G2" s="22">
        <v>217</v>
      </c>
      <c r="H2" s="22">
        <v>373</v>
      </c>
      <c r="I2" s="22">
        <v>384</v>
      </c>
      <c r="J2" s="22">
        <v>439</v>
      </c>
      <c r="K2" s="22">
        <v>328</v>
      </c>
      <c r="L2" s="22">
        <v>399</v>
      </c>
      <c r="M2" s="22">
        <v>380</v>
      </c>
      <c r="N2" s="19">
        <v>570</v>
      </c>
      <c r="O2" s="19">
        <v>569</v>
      </c>
      <c r="P2" s="19">
        <v>896</v>
      </c>
      <c r="Q2" s="19">
        <v>970</v>
      </c>
      <c r="R2" s="19">
        <v>790</v>
      </c>
      <c r="S2" s="19">
        <v>1082</v>
      </c>
      <c r="T2" s="19">
        <v>725</v>
      </c>
      <c r="U2" s="19">
        <v>920</v>
      </c>
      <c r="V2" s="19">
        <v>962</v>
      </c>
      <c r="W2" s="19">
        <v>778</v>
      </c>
      <c r="X2" s="19">
        <v>903</v>
      </c>
      <c r="Y2" s="19">
        <v>904</v>
      </c>
      <c r="Z2" s="19">
        <v>896</v>
      </c>
    </row>
    <row r="3" spans="1:26" s="20" customFormat="1" x14ac:dyDescent="0.35">
      <c r="B3" s="25" t="s">
        <v>51</v>
      </c>
      <c r="C3" s="19">
        <v>301</v>
      </c>
      <c r="D3" s="19">
        <v>289</v>
      </c>
      <c r="E3" s="19">
        <v>259</v>
      </c>
      <c r="F3" s="19">
        <v>283</v>
      </c>
      <c r="G3" s="19">
        <v>234</v>
      </c>
      <c r="H3" s="19">
        <v>423</v>
      </c>
      <c r="I3" s="19">
        <v>380</v>
      </c>
      <c r="J3" s="19">
        <v>399</v>
      </c>
      <c r="K3" s="19">
        <v>323</v>
      </c>
      <c r="L3" s="19">
        <v>361</v>
      </c>
      <c r="M3" s="19">
        <v>347</v>
      </c>
      <c r="N3" s="19">
        <v>607</v>
      </c>
      <c r="O3" s="19">
        <v>536</v>
      </c>
      <c r="P3" s="19">
        <v>945</v>
      </c>
      <c r="Q3" s="19">
        <v>981</v>
      </c>
      <c r="R3" s="19">
        <v>846</v>
      </c>
      <c r="S3" s="19">
        <v>983</v>
      </c>
      <c r="T3" s="19">
        <v>804</v>
      </c>
      <c r="U3" s="19">
        <v>887</v>
      </c>
      <c r="V3" s="19">
        <v>888</v>
      </c>
      <c r="W3" s="19">
        <v>762</v>
      </c>
      <c r="X3" s="19">
        <v>879</v>
      </c>
      <c r="Y3" s="19">
        <v>768</v>
      </c>
      <c r="Z3" s="19">
        <v>758</v>
      </c>
    </row>
    <row r="4" spans="1:26" s="20" customFormat="1" x14ac:dyDescent="0.35">
      <c r="B4" s="25" t="s">
        <v>53</v>
      </c>
      <c r="C4" s="19">
        <v>294</v>
      </c>
      <c r="D4" s="19">
        <v>266</v>
      </c>
      <c r="E4" s="19">
        <v>289</v>
      </c>
      <c r="F4" s="19">
        <v>267</v>
      </c>
      <c r="G4" s="19">
        <v>212</v>
      </c>
      <c r="H4" s="19">
        <v>367</v>
      </c>
      <c r="I4" s="19">
        <v>361</v>
      </c>
      <c r="J4" s="19">
        <v>444</v>
      </c>
      <c r="K4" s="19">
        <v>270</v>
      </c>
      <c r="L4" s="19">
        <v>379</v>
      </c>
      <c r="M4" s="19">
        <v>350</v>
      </c>
      <c r="N4" s="19">
        <v>646</v>
      </c>
      <c r="O4" s="19">
        <v>593</v>
      </c>
      <c r="P4" s="19">
        <v>783</v>
      </c>
      <c r="Q4" s="19">
        <v>856</v>
      </c>
      <c r="R4" s="19">
        <v>920</v>
      </c>
      <c r="S4" s="19">
        <v>944</v>
      </c>
      <c r="T4" s="19">
        <v>751</v>
      </c>
      <c r="U4" s="19">
        <v>919</v>
      </c>
      <c r="V4" s="19">
        <v>985</v>
      </c>
      <c r="W4" s="19">
        <v>860</v>
      </c>
      <c r="X4" s="19">
        <v>774</v>
      </c>
      <c r="Y4" s="19">
        <v>829</v>
      </c>
      <c r="Z4" s="19">
        <v>879</v>
      </c>
    </row>
    <row r="5" spans="1:26" s="20" customFormat="1" x14ac:dyDescent="0.35">
      <c r="B5" s="25" t="s">
        <v>54</v>
      </c>
      <c r="C5" s="19">
        <v>341</v>
      </c>
      <c r="D5" s="19">
        <v>259</v>
      </c>
      <c r="E5" s="19">
        <v>264</v>
      </c>
      <c r="F5" s="19">
        <v>243</v>
      </c>
      <c r="G5" s="19">
        <v>201</v>
      </c>
      <c r="H5" s="19">
        <v>405</v>
      </c>
      <c r="I5" s="19">
        <v>382</v>
      </c>
      <c r="J5" s="19">
        <v>394</v>
      </c>
      <c r="K5" s="19">
        <v>286</v>
      </c>
      <c r="L5" s="19">
        <v>350</v>
      </c>
      <c r="M5" s="19">
        <v>349</v>
      </c>
      <c r="N5" s="19">
        <v>606</v>
      </c>
      <c r="O5" s="19">
        <v>561</v>
      </c>
      <c r="P5" s="19">
        <v>817</v>
      </c>
      <c r="Q5" s="19">
        <v>849</v>
      </c>
      <c r="R5" s="19">
        <v>809</v>
      </c>
      <c r="S5" s="19">
        <v>998</v>
      </c>
      <c r="T5" s="19">
        <v>705</v>
      </c>
      <c r="U5" s="19">
        <v>861</v>
      </c>
      <c r="V5" s="19">
        <v>1032</v>
      </c>
      <c r="W5" s="19">
        <v>890</v>
      </c>
      <c r="X5" s="19">
        <v>763</v>
      </c>
      <c r="Y5" s="19">
        <v>873</v>
      </c>
      <c r="Z5" s="19">
        <v>852</v>
      </c>
    </row>
    <row r="6" spans="1:26" s="20" customFormat="1" x14ac:dyDescent="0.35">
      <c r="B6" s="25" t="s">
        <v>55</v>
      </c>
      <c r="C6" s="19">
        <v>338</v>
      </c>
      <c r="D6" s="19">
        <v>282</v>
      </c>
      <c r="E6" s="19">
        <v>300</v>
      </c>
      <c r="F6" s="19">
        <v>250</v>
      </c>
      <c r="G6" s="19">
        <v>234</v>
      </c>
      <c r="H6" s="19">
        <v>422</v>
      </c>
      <c r="I6" s="19">
        <v>339</v>
      </c>
      <c r="J6" s="19">
        <v>446</v>
      </c>
      <c r="K6" s="19">
        <v>320</v>
      </c>
      <c r="L6" s="19">
        <v>343</v>
      </c>
      <c r="M6" s="19">
        <v>364</v>
      </c>
      <c r="N6" s="19">
        <v>550</v>
      </c>
      <c r="O6" s="19">
        <v>534</v>
      </c>
      <c r="P6" s="19">
        <v>824</v>
      </c>
      <c r="Q6" s="19">
        <v>788</v>
      </c>
      <c r="R6" s="19">
        <v>955</v>
      </c>
      <c r="S6" s="19">
        <v>914</v>
      </c>
      <c r="T6" s="19">
        <v>643</v>
      </c>
      <c r="U6" s="19">
        <v>1001</v>
      </c>
      <c r="V6" s="19">
        <v>1092</v>
      </c>
      <c r="W6" s="19">
        <v>856</v>
      </c>
      <c r="X6" s="19">
        <v>818</v>
      </c>
      <c r="Y6" s="19">
        <v>830</v>
      </c>
      <c r="Z6" s="19">
        <v>772</v>
      </c>
    </row>
    <row r="7" spans="1:26" s="20" customFormat="1" x14ac:dyDescent="0.35">
      <c r="B7" s="25" t="s">
        <v>56</v>
      </c>
      <c r="C7" s="19">
        <v>323</v>
      </c>
      <c r="D7" s="19">
        <v>260</v>
      </c>
      <c r="E7" s="19">
        <v>262</v>
      </c>
      <c r="F7" s="19">
        <v>254</v>
      </c>
      <c r="G7" s="19">
        <v>194</v>
      </c>
      <c r="H7" s="19">
        <v>415</v>
      </c>
      <c r="I7" s="19">
        <v>334</v>
      </c>
      <c r="J7" s="19">
        <v>414</v>
      </c>
      <c r="K7" s="19">
        <v>343</v>
      </c>
      <c r="L7" s="19">
        <v>357</v>
      </c>
      <c r="M7" s="19">
        <v>308</v>
      </c>
      <c r="N7" s="19">
        <v>553</v>
      </c>
      <c r="O7" s="19">
        <v>524</v>
      </c>
      <c r="P7" s="19">
        <v>870</v>
      </c>
      <c r="Q7" s="19">
        <v>929</v>
      </c>
      <c r="R7" s="19">
        <v>939</v>
      </c>
      <c r="S7" s="19">
        <v>1036</v>
      </c>
      <c r="T7" s="19">
        <v>718</v>
      </c>
      <c r="U7" s="19">
        <v>822</v>
      </c>
      <c r="V7" s="19">
        <v>884</v>
      </c>
      <c r="W7" s="19">
        <v>886</v>
      </c>
      <c r="X7" s="19">
        <v>943</v>
      </c>
      <c r="Y7" s="19">
        <v>830</v>
      </c>
      <c r="Z7" s="19">
        <v>762</v>
      </c>
    </row>
    <row r="8" spans="1:26" s="20" customFormat="1" x14ac:dyDescent="0.35">
      <c r="B8" s="25" t="s">
        <v>57</v>
      </c>
      <c r="C8" s="19">
        <v>306</v>
      </c>
      <c r="D8" s="19">
        <v>299</v>
      </c>
      <c r="E8" s="19">
        <v>242</v>
      </c>
      <c r="F8" s="19">
        <v>250</v>
      </c>
      <c r="G8" s="19">
        <v>217</v>
      </c>
      <c r="H8" s="19">
        <v>373</v>
      </c>
      <c r="I8" s="19">
        <v>372</v>
      </c>
      <c r="J8" s="19">
        <v>408</v>
      </c>
      <c r="K8" s="19">
        <v>319</v>
      </c>
      <c r="L8" s="19">
        <v>357</v>
      </c>
      <c r="M8" s="19">
        <v>355</v>
      </c>
      <c r="N8" s="19">
        <v>550</v>
      </c>
      <c r="O8" s="19">
        <v>545</v>
      </c>
      <c r="P8" s="19">
        <v>860</v>
      </c>
      <c r="Q8" s="19">
        <v>845</v>
      </c>
      <c r="R8" s="19">
        <v>821</v>
      </c>
      <c r="S8" s="19">
        <v>901</v>
      </c>
      <c r="T8" s="19">
        <v>723</v>
      </c>
      <c r="U8" s="19">
        <v>867</v>
      </c>
      <c r="V8" s="19">
        <v>979</v>
      </c>
      <c r="W8" s="19">
        <v>800</v>
      </c>
      <c r="X8" s="19">
        <v>829</v>
      </c>
      <c r="Y8" s="19">
        <v>757</v>
      </c>
      <c r="Z8" s="19">
        <v>704</v>
      </c>
    </row>
    <row r="9" spans="1:26" s="20" customFormat="1" x14ac:dyDescent="0.35">
      <c r="B9" s="25" t="s">
        <v>58</v>
      </c>
      <c r="C9" s="19">
        <v>340</v>
      </c>
      <c r="D9" s="19">
        <v>285</v>
      </c>
      <c r="E9" s="19">
        <v>271</v>
      </c>
      <c r="F9" s="19">
        <v>273</v>
      </c>
      <c r="G9" s="19">
        <v>203</v>
      </c>
      <c r="H9" s="19">
        <v>373</v>
      </c>
      <c r="I9" s="19">
        <v>370</v>
      </c>
      <c r="J9" s="19">
        <v>426</v>
      </c>
      <c r="K9" s="19">
        <v>301</v>
      </c>
      <c r="L9" s="19">
        <v>346</v>
      </c>
      <c r="M9" s="19">
        <v>340</v>
      </c>
      <c r="N9" s="19">
        <v>565</v>
      </c>
      <c r="O9" s="19">
        <v>581</v>
      </c>
      <c r="P9" s="19">
        <v>811</v>
      </c>
      <c r="Q9" s="19">
        <v>860</v>
      </c>
      <c r="R9" s="19">
        <v>872</v>
      </c>
      <c r="S9" s="19">
        <v>892</v>
      </c>
      <c r="T9" s="19">
        <v>663</v>
      </c>
      <c r="U9" s="19">
        <v>856</v>
      </c>
      <c r="V9" s="19">
        <v>1048</v>
      </c>
      <c r="W9" s="19">
        <v>773</v>
      </c>
      <c r="X9" s="19">
        <v>875</v>
      </c>
      <c r="Y9" s="19">
        <v>808</v>
      </c>
      <c r="Z9" s="19">
        <v>740</v>
      </c>
    </row>
    <row r="10" spans="1:26" s="20" customFormat="1" x14ac:dyDescent="0.35">
      <c r="B10" s="25" t="s">
        <v>59</v>
      </c>
      <c r="C10" s="19">
        <v>306</v>
      </c>
      <c r="D10" s="19">
        <v>268</v>
      </c>
      <c r="E10" s="19">
        <v>262</v>
      </c>
      <c r="F10" s="19">
        <v>261</v>
      </c>
      <c r="G10" s="19">
        <v>196</v>
      </c>
      <c r="H10" s="19">
        <v>383</v>
      </c>
      <c r="I10" s="19">
        <v>344</v>
      </c>
      <c r="J10" s="19">
        <v>405</v>
      </c>
      <c r="K10" s="19">
        <v>306</v>
      </c>
      <c r="L10" s="19">
        <v>414</v>
      </c>
      <c r="M10" s="19">
        <v>340</v>
      </c>
      <c r="N10" s="19">
        <v>549</v>
      </c>
      <c r="O10" s="19">
        <v>512</v>
      </c>
      <c r="P10" s="19">
        <v>977</v>
      </c>
      <c r="Q10" s="19">
        <v>802</v>
      </c>
      <c r="R10" s="19">
        <v>912</v>
      </c>
      <c r="S10" s="19">
        <v>887</v>
      </c>
      <c r="T10" s="19">
        <v>799</v>
      </c>
      <c r="U10" s="19">
        <v>791</v>
      </c>
      <c r="V10" s="19">
        <v>900</v>
      </c>
      <c r="W10" s="19">
        <v>791</v>
      </c>
      <c r="X10" s="19">
        <v>940</v>
      </c>
      <c r="Y10" s="19">
        <v>866</v>
      </c>
      <c r="Z10" s="19">
        <v>845</v>
      </c>
    </row>
    <row r="11" spans="1:26" s="20" customFormat="1" x14ac:dyDescent="0.35">
      <c r="B11" s="25" t="s">
        <v>60</v>
      </c>
      <c r="C11" s="19">
        <v>345</v>
      </c>
      <c r="D11" s="19">
        <v>273</v>
      </c>
      <c r="E11" s="19">
        <v>274</v>
      </c>
      <c r="F11" s="19">
        <v>238</v>
      </c>
      <c r="G11" s="19">
        <v>221</v>
      </c>
      <c r="H11" s="19">
        <v>374</v>
      </c>
      <c r="I11" s="19">
        <v>330</v>
      </c>
      <c r="J11" s="19">
        <v>396</v>
      </c>
      <c r="K11" s="19">
        <v>318</v>
      </c>
      <c r="L11" s="19">
        <v>419</v>
      </c>
      <c r="M11" s="19">
        <v>306</v>
      </c>
      <c r="N11" s="19">
        <v>630</v>
      </c>
      <c r="O11" s="19">
        <v>504</v>
      </c>
      <c r="P11" s="19">
        <v>945</v>
      </c>
      <c r="Q11" s="19">
        <v>948</v>
      </c>
      <c r="R11" s="19">
        <v>839</v>
      </c>
      <c r="S11" s="19">
        <v>1030</v>
      </c>
      <c r="T11" s="19">
        <v>735</v>
      </c>
      <c r="U11" s="19">
        <v>811</v>
      </c>
      <c r="V11" s="19">
        <v>1039</v>
      </c>
      <c r="W11" s="19">
        <v>791</v>
      </c>
      <c r="X11" s="19">
        <v>952</v>
      </c>
      <c r="Y11" s="19">
        <v>779</v>
      </c>
      <c r="Z11" s="19">
        <v>775</v>
      </c>
    </row>
    <row r="12" spans="1:26" s="20" customFormat="1" x14ac:dyDescent="0.35">
      <c r="B12" s="25" t="s">
        <v>61</v>
      </c>
      <c r="C12" s="19">
        <v>323</v>
      </c>
      <c r="D12" s="19">
        <v>250</v>
      </c>
      <c r="E12" s="19">
        <v>242</v>
      </c>
      <c r="F12" s="19">
        <v>244</v>
      </c>
      <c r="G12" s="19">
        <v>224</v>
      </c>
      <c r="H12" s="19">
        <v>415</v>
      </c>
      <c r="I12" s="19">
        <v>376</v>
      </c>
      <c r="J12" s="19">
        <v>445</v>
      </c>
      <c r="K12" s="19">
        <v>302</v>
      </c>
      <c r="L12" s="19">
        <v>409</v>
      </c>
      <c r="M12" s="19">
        <v>300</v>
      </c>
      <c r="N12" s="19">
        <v>639</v>
      </c>
      <c r="O12" s="19">
        <v>582</v>
      </c>
      <c r="P12" s="19">
        <v>917</v>
      </c>
      <c r="Q12" s="19">
        <v>794</v>
      </c>
      <c r="R12" s="19">
        <v>998</v>
      </c>
      <c r="S12" s="19">
        <v>957</v>
      </c>
      <c r="T12" s="19">
        <v>832</v>
      </c>
      <c r="U12" s="19">
        <v>845</v>
      </c>
      <c r="V12" s="19">
        <v>1036</v>
      </c>
      <c r="W12" s="19">
        <v>743</v>
      </c>
      <c r="X12" s="19">
        <v>815</v>
      </c>
      <c r="Y12" s="19">
        <v>757</v>
      </c>
      <c r="Z12" s="19">
        <v>745</v>
      </c>
    </row>
    <row r="13" spans="1:26" s="20" customFormat="1" x14ac:dyDescent="0.35">
      <c r="B13" s="26" t="s">
        <v>62</v>
      </c>
      <c r="C13" s="21">
        <v>311</v>
      </c>
      <c r="D13" s="21">
        <v>302</v>
      </c>
      <c r="E13" s="21">
        <v>282</v>
      </c>
      <c r="F13" s="21">
        <v>274</v>
      </c>
      <c r="G13" s="21">
        <v>198</v>
      </c>
      <c r="H13" s="21">
        <v>407</v>
      </c>
      <c r="I13" s="21">
        <v>384</v>
      </c>
      <c r="J13" s="21">
        <v>416</v>
      </c>
      <c r="K13" s="21">
        <v>335</v>
      </c>
      <c r="L13" s="21">
        <v>391</v>
      </c>
      <c r="M13" s="21">
        <v>344</v>
      </c>
      <c r="N13" s="21">
        <v>548</v>
      </c>
      <c r="O13" s="21">
        <v>518</v>
      </c>
      <c r="P13" s="21">
        <v>864</v>
      </c>
      <c r="Q13" s="21">
        <v>957</v>
      </c>
      <c r="R13" s="21">
        <v>865</v>
      </c>
      <c r="S13" s="21">
        <v>1084</v>
      </c>
      <c r="T13" s="21">
        <v>708</v>
      </c>
      <c r="U13" s="21">
        <v>887</v>
      </c>
      <c r="V13" s="21">
        <v>959</v>
      </c>
      <c r="W13" s="21">
        <v>814</v>
      </c>
      <c r="X13" s="21">
        <v>929</v>
      </c>
      <c r="Y13" s="21">
        <v>958</v>
      </c>
      <c r="Z13" s="21">
        <v>859</v>
      </c>
    </row>
    <row r="14" spans="1:26" x14ac:dyDescent="0.35">
      <c r="B14" t="s">
        <v>52</v>
      </c>
      <c r="C14" s="2">
        <f>AVERAGE(C2:C13)</f>
        <v>318.5</v>
      </c>
      <c r="D14" s="2">
        <f t="shared" ref="D14:I14" si="0">AVERAGE(D2:D13)</f>
        <v>274.75</v>
      </c>
      <c r="E14" s="2">
        <f t="shared" si="0"/>
        <v>266.58333333333331</v>
      </c>
      <c r="F14" s="2">
        <f t="shared" si="0"/>
        <v>260.16666666666669</v>
      </c>
      <c r="G14" s="2">
        <f t="shared" si="0"/>
        <v>212.58333333333334</v>
      </c>
      <c r="H14" s="2">
        <f t="shared" si="0"/>
        <v>394.16666666666669</v>
      </c>
      <c r="I14" s="2">
        <f t="shared" si="0"/>
        <v>363</v>
      </c>
      <c r="J14" s="2">
        <f>AVERAGE(J2:J13)</f>
        <v>419.33333333333331</v>
      </c>
      <c r="K14" s="2">
        <f>AVERAGE(K2:K13)</f>
        <v>312.58333333333331</v>
      </c>
      <c r="L14" s="2">
        <f>AVERAGE(L2:L13)</f>
        <v>377.08333333333331</v>
      </c>
      <c r="M14" s="2">
        <f>AVERAGE(M2:M13)</f>
        <v>340.25</v>
      </c>
      <c r="N14" s="2">
        <f t="shared" ref="N14:Z14" si="1">AVERAGE(N2:N13)</f>
        <v>584.41666666666663</v>
      </c>
      <c r="O14" s="2">
        <f t="shared" si="1"/>
        <v>546.58333333333337</v>
      </c>
      <c r="P14" s="2">
        <f t="shared" si="1"/>
        <v>875.75</v>
      </c>
      <c r="Q14" s="2">
        <f t="shared" si="1"/>
        <v>881.58333333333337</v>
      </c>
      <c r="R14" s="2">
        <f t="shared" si="1"/>
        <v>880.5</v>
      </c>
      <c r="S14" s="2">
        <f t="shared" si="1"/>
        <v>975.66666666666663</v>
      </c>
      <c r="T14" s="2">
        <f t="shared" si="1"/>
        <v>733.83333333333337</v>
      </c>
      <c r="U14" s="2">
        <f t="shared" si="1"/>
        <v>872.25</v>
      </c>
      <c r="V14" s="2">
        <f t="shared" si="1"/>
        <v>983.66666666666663</v>
      </c>
      <c r="W14" s="2">
        <f t="shared" si="1"/>
        <v>812</v>
      </c>
      <c r="X14" s="2">
        <f t="shared" si="1"/>
        <v>868.33333333333337</v>
      </c>
      <c r="Y14" s="2">
        <f t="shared" si="1"/>
        <v>829.91666666666663</v>
      </c>
      <c r="Z14" s="2">
        <f t="shared" si="1"/>
        <v>798.91666666666663</v>
      </c>
    </row>
    <row r="15" spans="1:26" x14ac:dyDescent="0.35">
      <c r="B15" t="s">
        <v>49</v>
      </c>
      <c r="C15" s="2">
        <f>STDEV(C2:C13)</f>
        <v>18.990428210979434</v>
      </c>
      <c r="D15" s="2">
        <f t="shared" ref="D15:I15" si="2">STDEV(D2:D13)</f>
        <v>16.542644616538521</v>
      </c>
      <c r="E15" s="2">
        <f t="shared" si="2"/>
        <v>17.732652641299037</v>
      </c>
      <c r="F15" s="2">
        <f t="shared" si="2"/>
        <v>16.050110921923892</v>
      </c>
      <c r="G15" s="2">
        <f t="shared" si="2"/>
        <v>14.196403727278215</v>
      </c>
      <c r="H15" s="2">
        <f t="shared" si="2"/>
        <v>22.094151152545219</v>
      </c>
      <c r="I15" s="2">
        <f t="shared" si="2"/>
        <v>20.674973892475546</v>
      </c>
      <c r="J15" s="2">
        <f>STDEV(J2:J13)</f>
        <v>19.960567186937411</v>
      </c>
      <c r="K15" s="2">
        <f>STDEV(K2:K13)</f>
        <v>20.690174801903758</v>
      </c>
      <c r="L15" s="2">
        <f>STDEV(L2:L13)</f>
        <v>28.192385604283402</v>
      </c>
      <c r="M15" s="2">
        <f>STDEV(M2:M13)</f>
        <v>24.170323652250616</v>
      </c>
      <c r="N15" s="2">
        <f t="shared" ref="N15:Z15" si="3">STDEV(N2:N13)</f>
        <v>38.549751404300046</v>
      </c>
      <c r="O15" s="2">
        <f t="shared" si="3"/>
        <v>30.019564327688741</v>
      </c>
      <c r="P15" s="2">
        <f t="shared" si="3"/>
        <v>61.273047611787383</v>
      </c>
      <c r="Q15" s="2">
        <f t="shared" si="3"/>
        <v>71.561109719193311</v>
      </c>
      <c r="R15" s="2">
        <f t="shared" si="3"/>
        <v>64.243146079420939</v>
      </c>
      <c r="S15" s="2">
        <f t="shared" si="3"/>
        <v>71.20946481183438</v>
      </c>
      <c r="T15" s="2">
        <f t="shared" si="3"/>
        <v>55.853433740514646</v>
      </c>
      <c r="U15" s="2">
        <f t="shared" si="3"/>
        <v>56.822090774627434</v>
      </c>
      <c r="V15" s="2">
        <f t="shared" si="3"/>
        <v>68.223340891693667</v>
      </c>
      <c r="W15" s="2">
        <f t="shared" si="3"/>
        <v>49.330057221277833</v>
      </c>
      <c r="X15" s="2">
        <f t="shared" si="3"/>
        <v>67.197582929113977</v>
      </c>
      <c r="Y15" s="2">
        <f t="shared" si="3"/>
        <v>62.226066349507697</v>
      </c>
      <c r="Z15" s="2">
        <f t="shared" si="3"/>
        <v>63.325218778408761</v>
      </c>
    </row>
    <row r="16" spans="1:26" x14ac:dyDescent="0.35">
      <c r="B16" t="s">
        <v>2</v>
      </c>
      <c r="C16" s="1">
        <v>0.25</v>
      </c>
      <c r="D16" s="1">
        <v>0.25</v>
      </c>
      <c r="E16" s="1">
        <v>0.25</v>
      </c>
      <c r="F16" s="1">
        <v>0.25</v>
      </c>
      <c r="G16" s="1">
        <v>0.25</v>
      </c>
      <c r="H16" s="1">
        <v>0.25</v>
      </c>
      <c r="I16" s="1">
        <v>0.25</v>
      </c>
      <c r="J16" s="1">
        <v>0.15</v>
      </c>
      <c r="K16" s="1">
        <v>0.15</v>
      </c>
      <c r="L16" s="1">
        <v>0.15</v>
      </c>
      <c r="M16" s="1">
        <v>0.15</v>
      </c>
      <c r="N16" s="1">
        <v>0.15</v>
      </c>
      <c r="O16" s="1">
        <v>0.15</v>
      </c>
      <c r="P16" s="1">
        <v>0.1</v>
      </c>
      <c r="Q16" s="1">
        <v>0.1</v>
      </c>
      <c r="R16" s="1">
        <v>0.1</v>
      </c>
      <c r="S16" s="1">
        <v>0.1</v>
      </c>
      <c r="T16" s="1">
        <v>0.1</v>
      </c>
      <c r="U16" s="1">
        <v>0.1</v>
      </c>
      <c r="V16" s="1">
        <v>0.1</v>
      </c>
      <c r="W16" s="1">
        <v>0.1</v>
      </c>
      <c r="X16" s="1">
        <v>0.3</v>
      </c>
      <c r="Y16" s="1">
        <v>0.3</v>
      </c>
      <c r="Z16" s="1">
        <v>0.3</v>
      </c>
    </row>
    <row r="17" spans="2:26" x14ac:dyDescent="0.35">
      <c r="B17" t="s">
        <v>3</v>
      </c>
      <c r="C17" s="1">
        <v>0.1</v>
      </c>
      <c r="D17" s="1">
        <v>0.1</v>
      </c>
      <c r="E17" s="1">
        <v>0.1</v>
      </c>
      <c r="F17" s="1">
        <v>0.1</v>
      </c>
      <c r="G17" s="1">
        <v>0.1</v>
      </c>
      <c r="H17" s="1">
        <v>0.1</v>
      </c>
      <c r="I17" s="1">
        <v>0.1</v>
      </c>
      <c r="J17" s="1">
        <v>0.1</v>
      </c>
      <c r="K17" s="1">
        <v>0.1</v>
      </c>
      <c r="L17" s="1">
        <v>0.1</v>
      </c>
      <c r="M17" s="1">
        <v>0.1</v>
      </c>
      <c r="N17" s="1">
        <v>0.1</v>
      </c>
      <c r="O17" s="1">
        <v>0.1</v>
      </c>
      <c r="P17" s="1">
        <v>0.05</v>
      </c>
      <c r="Q17" s="1">
        <v>0.05</v>
      </c>
      <c r="R17" s="1">
        <v>0.05</v>
      </c>
      <c r="S17" s="1">
        <v>0.05</v>
      </c>
      <c r="T17" s="1">
        <v>0.05</v>
      </c>
      <c r="U17" s="1">
        <v>0.05</v>
      </c>
      <c r="V17" s="1">
        <v>0.05</v>
      </c>
      <c r="W17" s="1">
        <v>0.05</v>
      </c>
      <c r="X17" s="1">
        <v>0.1</v>
      </c>
      <c r="Y17" s="1">
        <v>0.1</v>
      </c>
      <c r="Z17" s="1">
        <v>0.1</v>
      </c>
    </row>
    <row r="18" spans="2:26" x14ac:dyDescent="0.35">
      <c r="B18" t="s">
        <v>0</v>
      </c>
      <c r="C18" s="4">
        <v>5.65</v>
      </c>
      <c r="D18" s="4">
        <v>5.51</v>
      </c>
      <c r="E18" s="4">
        <v>5.74</v>
      </c>
      <c r="F18" s="4">
        <v>5.05</v>
      </c>
      <c r="G18" s="4">
        <v>5.22</v>
      </c>
      <c r="H18" s="4">
        <v>5.18</v>
      </c>
      <c r="I18" s="4">
        <v>5.44</v>
      </c>
      <c r="J18" s="4">
        <v>5</v>
      </c>
      <c r="K18" s="4">
        <v>5.56</v>
      </c>
      <c r="L18" s="4">
        <v>5.79</v>
      </c>
      <c r="M18" s="4">
        <v>5.1100000000000003</v>
      </c>
      <c r="N18" s="4">
        <v>5.53</v>
      </c>
      <c r="O18" s="4">
        <v>5.29</v>
      </c>
      <c r="P18" s="4">
        <v>3.55</v>
      </c>
      <c r="Q18" s="4">
        <v>3.96</v>
      </c>
      <c r="R18" s="4">
        <v>3.36</v>
      </c>
      <c r="S18" s="4">
        <v>3.7</v>
      </c>
      <c r="T18" s="4">
        <v>3.24</v>
      </c>
      <c r="U18" s="4">
        <v>3.63</v>
      </c>
      <c r="V18" s="4">
        <v>3.01</v>
      </c>
      <c r="W18" s="4">
        <v>3.02</v>
      </c>
      <c r="X18" s="4">
        <v>7.37</v>
      </c>
      <c r="Y18" s="4">
        <v>6.02</v>
      </c>
      <c r="Z18" s="4">
        <v>7.57</v>
      </c>
    </row>
    <row r="19" spans="2:26" x14ac:dyDescent="0.35">
      <c r="B19" t="s">
        <v>1</v>
      </c>
      <c r="C19" s="5">
        <v>0.03</v>
      </c>
      <c r="D19" s="5">
        <v>0.03</v>
      </c>
      <c r="E19" s="5">
        <v>0.03</v>
      </c>
      <c r="F19" s="5">
        <v>0.03</v>
      </c>
      <c r="G19" s="5">
        <v>0.03</v>
      </c>
      <c r="H19" s="5">
        <v>0.03</v>
      </c>
      <c r="I19" s="5">
        <v>0.03</v>
      </c>
      <c r="J19" s="5">
        <v>0.03</v>
      </c>
      <c r="K19" s="5">
        <v>0.03</v>
      </c>
      <c r="L19" s="5">
        <v>0.03</v>
      </c>
      <c r="M19" s="5">
        <v>0.03</v>
      </c>
      <c r="N19" s="5">
        <v>0.03</v>
      </c>
      <c r="O19" s="5">
        <v>0.03</v>
      </c>
      <c r="P19" s="5">
        <v>0.03</v>
      </c>
      <c r="Q19" s="5">
        <v>0.03</v>
      </c>
      <c r="R19" s="5">
        <v>0.03</v>
      </c>
      <c r="S19" s="5">
        <v>0.03</v>
      </c>
      <c r="T19" s="5">
        <v>0.03</v>
      </c>
      <c r="U19" s="5">
        <v>0.03</v>
      </c>
      <c r="V19" s="5">
        <v>0.03</v>
      </c>
      <c r="W19" s="5">
        <v>0.03</v>
      </c>
      <c r="X19" s="5">
        <v>0.03</v>
      </c>
      <c r="Y19" s="5">
        <v>0.03</v>
      </c>
      <c r="Z19" s="5">
        <v>0.03</v>
      </c>
    </row>
    <row r="20" spans="2:26" x14ac:dyDescent="0.35">
      <c r="B20" t="s">
        <v>4</v>
      </c>
      <c r="C20" s="6">
        <v>290</v>
      </c>
      <c r="D20" s="6">
        <v>290</v>
      </c>
      <c r="E20" s="6">
        <v>290</v>
      </c>
      <c r="F20" s="6">
        <v>290</v>
      </c>
      <c r="G20" s="6">
        <v>290</v>
      </c>
      <c r="H20" s="6">
        <v>290</v>
      </c>
      <c r="I20" s="6">
        <v>290</v>
      </c>
      <c r="J20" s="6">
        <v>290</v>
      </c>
      <c r="K20" s="6">
        <v>290</v>
      </c>
      <c r="L20" s="6">
        <v>290</v>
      </c>
      <c r="M20" s="6">
        <v>290</v>
      </c>
      <c r="N20" s="6">
        <v>290</v>
      </c>
      <c r="O20" s="6">
        <v>290</v>
      </c>
      <c r="P20" s="6">
        <v>235</v>
      </c>
      <c r="Q20" s="6">
        <v>235</v>
      </c>
      <c r="R20" s="6">
        <v>235</v>
      </c>
      <c r="S20" s="6">
        <v>235</v>
      </c>
      <c r="T20" s="6">
        <v>235</v>
      </c>
      <c r="U20" s="6">
        <v>235</v>
      </c>
      <c r="V20" s="6">
        <v>235</v>
      </c>
      <c r="W20" s="6">
        <v>235</v>
      </c>
      <c r="X20" s="6">
        <v>410</v>
      </c>
      <c r="Y20" s="6">
        <v>410</v>
      </c>
      <c r="Z20" s="6">
        <v>410</v>
      </c>
    </row>
    <row r="21" spans="2:26" x14ac:dyDescent="0.35">
      <c r="B21" t="s">
        <v>30</v>
      </c>
      <c r="C21" s="8">
        <v>3.2</v>
      </c>
      <c r="D21" s="8">
        <v>3.2</v>
      </c>
      <c r="E21" s="8">
        <v>3.2</v>
      </c>
      <c r="F21" s="8">
        <v>3.2</v>
      </c>
      <c r="G21" s="8">
        <v>3.2</v>
      </c>
      <c r="H21" s="8">
        <v>3.2</v>
      </c>
      <c r="I21" s="8">
        <v>3.2</v>
      </c>
      <c r="J21" s="8">
        <v>3.2</v>
      </c>
      <c r="K21" s="8">
        <v>3.2</v>
      </c>
      <c r="L21" s="8">
        <v>3.2</v>
      </c>
      <c r="M21" s="8">
        <v>3.2</v>
      </c>
      <c r="N21" s="8">
        <v>3.2</v>
      </c>
      <c r="O21" s="8">
        <v>3.2</v>
      </c>
      <c r="P21" s="8">
        <v>2.1</v>
      </c>
      <c r="Q21" s="8">
        <v>2.1</v>
      </c>
      <c r="R21" s="8">
        <v>2.1</v>
      </c>
      <c r="S21" s="8">
        <v>2.1</v>
      </c>
      <c r="T21" s="8">
        <v>2.1</v>
      </c>
      <c r="U21" s="8">
        <v>2.1</v>
      </c>
      <c r="V21" s="8">
        <v>2.1</v>
      </c>
      <c r="W21" s="8">
        <v>2.1</v>
      </c>
      <c r="X21" s="8">
        <v>5.4</v>
      </c>
      <c r="Y21" s="8">
        <v>5.4</v>
      </c>
      <c r="Z21" s="8">
        <v>5.4</v>
      </c>
    </row>
    <row r="22" spans="2:26" x14ac:dyDescent="0.35">
      <c r="B22" t="s">
        <v>36</v>
      </c>
      <c r="C22" s="2">
        <v>140</v>
      </c>
      <c r="D22" s="2">
        <v>140</v>
      </c>
      <c r="E22" s="2">
        <v>140</v>
      </c>
      <c r="F22" s="2">
        <v>140</v>
      </c>
      <c r="G22" s="2">
        <v>140</v>
      </c>
      <c r="H22" s="2">
        <v>180</v>
      </c>
      <c r="I22" s="2">
        <v>180</v>
      </c>
      <c r="J22" s="2">
        <v>180</v>
      </c>
      <c r="K22" s="2">
        <v>180</v>
      </c>
      <c r="L22" s="2">
        <v>180</v>
      </c>
      <c r="M22" s="2">
        <v>180</v>
      </c>
      <c r="N22" s="2">
        <v>180</v>
      </c>
      <c r="O22" s="2">
        <v>180</v>
      </c>
      <c r="P22" s="2">
        <v>300</v>
      </c>
      <c r="Q22" s="2">
        <v>300</v>
      </c>
      <c r="R22" s="2">
        <v>300</v>
      </c>
      <c r="S22" s="2">
        <v>300</v>
      </c>
      <c r="T22" s="2">
        <v>300</v>
      </c>
      <c r="U22" s="2">
        <v>300</v>
      </c>
      <c r="V22" s="2">
        <v>300</v>
      </c>
      <c r="W22" s="2">
        <v>300</v>
      </c>
      <c r="X22" s="2">
        <v>300</v>
      </c>
      <c r="Y22" s="2">
        <v>300</v>
      </c>
      <c r="Z22" s="2">
        <v>300</v>
      </c>
    </row>
    <row r="23" spans="2:26" x14ac:dyDescent="0.35">
      <c r="B23" s="3" t="s">
        <v>37</v>
      </c>
      <c r="C23" s="7">
        <v>100</v>
      </c>
      <c r="D23" s="7">
        <v>100</v>
      </c>
      <c r="E23" s="7">
        <v>100</v>
      </c>
      <c r="F23" s="7">
        <v>100</v>
      </c>
      <c r="G23" s="7">
        <v>100</v>
      </c>
      <c r="H23" s="7">
        <v>100</v>
      </c>
      <c r="I23" s="7">
        <v>100</v>
      </c>
      <c r="J23" s="7">
        <v>100</v>
      </c>
      <c r="K23" s="7">
        <v>100</v>
      </c>
      <c r="L23" s="7">
        <v>100</v>
      </c>
      <c r="M23" s="7">
        <v>100</v>
      </c>
      <c r="N23" s="7">
        <v>100</v>
      </c>
      <c r="O23" s="7">
        <v>100</v>
      </c>
      <c r="P23" s="7">
        <v>200</v>
      </c>
      <c r="Q23" s="7">
        <v>200</v>
      </c>
      <c r="R23" s="7">
        <v>200</v>
      </c>
      <c r="S23" s="7">
        <v>200</v>
      </c>
      <c r="T23" s="7">
        <v>200</v>
      </c>
      <c r="U23" s="7">
        <v>200</v>
      </c>
      <c r="V23" s="7">
        <v>200</v>
      </c>
      <c r="W23" s="7">
        <v>200</v>
      </c>
      <c r="X23" s="7">
        <v>200</v>
      </c>
      <c r="Y23" s="7">
        <v>200</v>
      </c>
      <c r="Z23" s="7">
        <v>200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Answers_Template</vt:lpstr>
      <vt:lpstr>CO_19_Template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Hofer</dc:creator>
  <cp:lastModifiedBy>Christian Hofer</cp:lastModifiedBy>
  <dcterms:created xsi:type="dcterms:W3CDTF">2019-12-18T19:43:35Z</dcterms:created>
  <dcterms:modified xsi:type="dcterms:W3CDTF">2020-04-17T11:36:07Z</dcterms:modified>
</cp:coreProperties>
</file>